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 activeTab="1"/>
  </bookViews>
  <sheets>
    <sheet name="K48" sheetId="5" r:id="rId1"/>
    <sheet name="K49" sheetId="12" r:id="rId2"/>
    <sheet name="Tổng hợp Đại Trà" sheetId="7" state="hidden" r:id="rId3"/>
    <sheet name="Tổng hợp " sheetId="8" state="hidden" r:id="rId4"/>
  </sheets>
  <calcPr calcId="144525"/>
</workbook>
</file>

<file path=xl/calcChain.xml><?xml version="1.0" encoding="utf-8"?>
<calcChain xmlns="http://schemas.openxmlformats.org/spreadsheetml/2006/main">
  <c r="H24" i="7" l="1"/>
  <c r="H25" i="7"/>
  <c r="H26" i="7"/>
  <c r="H23" i="7"/>
  <c r="H9" i="7"/>
  <c r="H13" i="7"/>
  <c r="H17" i="7"/>
  <c r="H19" i="7"/>
  <c r="H20" i="7"/>
  <c r="D18" i="7"/>
  <c r="H18" i="7" s="1"/>
  <c r="D17" i="7"/>
  <c r="D16" i="7"/>
  <c r="H16" i="7" s="1"/>
  <c r="D15" i="7"/>
  <c r="H15" i="7" s="1"/>
  <c r="D14" i="7"/>
  <c r="H14" i="7" s="1"/>
  <c r="D13" i="7"/>
  <c r="D12" i="7"/>
  <c r="H12" i="7" s="1"/>
  <c r="D11" i="7"/>
  <c r="H11" i="7" s="1"/>
  <c r="D10" i="7"/>
  <c r="H10" i="7" s="1"/>
  <c r="D9" i="7"/>
  <c r="D8" i="7"/>
  <c r="H8" i="7" s="1"/>
  <c r="D7" i="7"/>
  <c r="H7" i="7" s="1"/>
  <c r="D6" i="7"/>
  <c r="H6" i="7" s="1"/>
</calcChain>
</file>

<file path=xl/sharedStrings.xml><?xml version="1.0" encoding="utf-8"?>
<sst xmlns="http://schemas.openxmlformats.org/spreadsheetml/2006/main" count="293" uniqueCount="128">
  <si>
    <t>STT</t>
  </si>
  <si>
    <t>Tên môn học</t>
  </si>
  <si>
    <t>Tên giáo trình</t>
  </si>
  <si>
    <t xml:space="preserve"> Đơn giá </t>
  </si>
  <si>
    <t>Tài liệu tham khảo</t>
  </si>
  <si>
    <t>Giáo trình công pháp quốc tế - Quyển 1</t>
  </si>
  <si>
    <t>Giáo trình công pháp quốc tế - Quyển 2</t>
  </si>
  <si>
    <t>Giáo trình tư tưởng HCM</t>
  </si>
  <si>
    <t>Giáo trình luật hiếp pháp Việt Nam</t>
  </si>
  <si>
    <t>Giáo trình triết học Mac - Lênin</t>
  </si>
  <si>
    <t>Giáo trình tâm lý học đại cương</t>
  </si>
  <si>
    <t>Tên sách</t>
  </si>
  <si>
    <t xml:space="preserve">Số tiền </t>
  </si>
  <si>
    <t>Số Lớp</t>
  </si>
  <si>
    <t>Tổng kho Q4</t>
  </si>
  <si>
    <t>Nhập bổ sung</t>
  </si>
  <si>
    <t>Tổng SL 3 Kho</t>
  </si>
  <si>
    <t>Giáo trình luật thuế</t>
  </si>
  <si>
    <t>Giáo trình pháp luật về cạnh tranh và giải quyết tranh chấp thương mại</t>
  </si>
  <si>
    <t>Tập bài giảng đại cương văn hóa Việt Nam</t>
  </si>
  <si>
    <t>Gíao trình chủ nghĩa Xã hội khoa học</t>
  </si>
  <si>
    <t>Giáo trình pháp luật về hợp đồng và bồi thường thệt hại ngoài hợp đồng</t>
  </si>
  <si>
    <t>Giáo trình lịch sử đảng Cộng sản Việt Nam</t>
  </si>
  <si>
    <t>Gíáo trình Logic học</t>
  </si>
  <si>
    <t>Gíáo trình luật Hôn nhân và gia đình</t>
  </si>
  <si>
    <t>Gíáo trình luật Hình sự phần chung</t>
  </si>
  <si>
    <t>Giáo trình Luật Tố tụng hành chính</t>
  </si>
  <si>
    <t>Giáo trình Pháp luật thương mại hàng hoá và dịch vụ</t>
  </si>
  <si>
    <t xml:space="preserve">Tập bài giảng lý luận về nhà nước và pháp luật </t>
  </si>
  <si>
    <t>Giáo trình pháp luật về chủ thể kinh doanh</t>
  </si>
  <si>
    <t>Số Lượng</t>
  </si>
  <si>
    <t>Tổng Hợp Sách Các Lớp Đại Trà</t>
  </si>
  <si>
    <t xml:space="preserve">Sách Giáo trình Chính trị Quốc gia </t>
  </si>
  <si>
    <t>Sách Giáo trình - Tập bài giảng của Trường</t>
  </si>
  <si>
    <t>Tổng hợp Giáo trình - Tập bài giảng của trường Đh Luật Tp.HCM</t>
  </si>
  <si>
    <t>Luật Tố tụng hành chính</t>
  </si>
  <si>
    <t>Luật Ngân hàng</t>
  </si>
  <si>
    <t>Luật cạnh tranh</t>
  </si>
  <si>
    <t>Luật Đất đai</t>
  </si>
  <si>
    <t>Luật Hình sự phần chung</t>
  </si>
  <si>
    <t>Pháp luật về chủ thể kinh doanh</t>
  </si>
  <si>
    <t>Đơn giá</t>
  </si>
  <si>
    <t>Luật Hôn nhân và gia đình</t>
  </si>
  <si>
    <t>Luật Hình sự phần các tội phạm</t>
  </si>
  <si>
    <t>Lịch sử đảng Cộng sản Việt Nam</t>
  </si>
  <si>
    <t>Luật Lao động</t>
  </si>
  <si>
    <t xml:space="preserve">Luật thương mại </t>
  </si>
  <si>
    <t>Chủ nghĩa Xã hội khoa học</t>
  </si>
  <si>
    <t>Kinh tế chính trị Mác - Lê Nin</t>
  </si>
  <si>
    <t>Những quy định chung về luật dân sự, tài sản và thừa kế</t>
  </si>
  <si>
    <t>Luật Hành chính</t>
  </si>
  <si>
    <t>Lịch sử Nhà nước và pháp luật</t>
  </si>
  <si>
    <t>Tư tưởng Hồ Chí Minh</t>
  </si>
  <si>
    <t>Logic học</t>
  </si>
  <si>
    <t>Quản trị học</t>
  </si>
  <si>
    <t>Tên Giáo trình - Tập bài giảng</t>
  </si>
  <si>
    <t>Số tiền</t>
  </si>
  <si>
    <t>Lớp</t>
  </si>
  <si>
    <r>
      <t xml:space="preserve">DANH MỤC HỌC LIỆU - Khóa 48 -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</si>
  <si>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49 -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</si>
  <si>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 xml:space="preserve">Tổng Hợp Sách Các Lớp </t>
  </si>
  <si>
    <t>TM48(A) ,TM48(B),DS48A ,  DS48 , QT48A , QT48B</t>
  </si>
  <si>
    <t>TM48(A) ,TM48(B),DS48A ,  DS48 , QT48A , QT48B ,QTL48A , QTL48B</t>
  </si>
  <si>
    <t>Pháp luật thương mại hàng hóa và dịch vụ</t>
  </si>
  <si>
    <t>HS48A , HS48B , HC48A , HC48B</t>
  </si>
  <si>
    <t>HS48A , HS48B , HC48A , HC48B,QTL48A , QTL48B</t>
  </si>
  <si>
    <t>Hợp đồng và bồi thường thiệt hại ngoài hợp đồng</t>
  </si>
  <si>
    <t>QTL48A , QTL48B</t>
  </si>
  <si>
    <t>Lý luận về Nhà nước và pháp luật</t>
  </si>
  <si>
    <t xml:space="preserve">QTKD48 </t>
  </si>
  <si>
    <t>GT tài sản và thừa kế</t>
  </si>
  <si>
    <t>Tâm lý học đại cương</t>
  </si>
  <si>
    <t>GT Những quy định chung về luật dân sự</t>
  </si>
  <si>
    <t>Sách chuyên khảo</t>
  </si>
  <si>
    <t>GT Logic học</t>
  </si>
  <si>
    <t>GT Luật Hành chính</t>
  </si>
  <si>
    <t xml:space="preserve">HDMH Luật hành chính </t>
  </si>
  <si>
    <t>Bộ luật dân sự</t>
  </si>
  <si>
    <t>GT Tâm lý học đại cương</t>
  </si>
  <si>
    <t>Lớp TM - DS - QT K49</t>
  </si>
  <si>
    <t>GT Tư tưởng Hồ Chí Minh</t>
  </si>
  <si>
    <t>GT Lịch sử đảng Cộng sản Việt Nam</t>
  </si>
  <si>
    <t>Lớp HS K49</t>
  </si>
  <si>
    <t>Lớp HC K49</t>
  </si>
  <si>
    <t>Đại cương văn hóa Việt Nam</t>
  </si>
  <si>
    <t>TBG Đại cương văn hóa Việt Nam</t>
  </si>
  <si>
    <t>GT Kinh tế chính trị Mác - Lê Nin</t>
  </si>
  <si>
    <t>HC49</t>
  </si>
  <si>
    <t>HS49 , HC49 ,  TM - DS - QT 49</t>
  </si>
  <si>
    <t>HS49 , HC49 ,  TM - DS - QT 50</t>
  </si>
  <si>
    <t>HS49 , HC49 ,  TM - DS - QT 51</t>
  </si>
  <si>
    <t>HS49</t>
  </si>
  <si>
    <t>GT Chủ nghĩa Xã hội khoa học</t>
  </si>
  <si>
    <t>GT Luật Hình sự phần chung</t>
  </si>
  <si>
    <t>GT Pháp luật thương mại hàng hóa và dịch vụ</t>
  </si>
  <si>
    <t>HTVB về hôn nhân và gia đình</t>
  </si>
  <si>
    <t>GT Luật Đất đai</t>
  </si>
  <si>
    <t>GT Luật Hôn nhân và gia đình</t>
  </si>
  <si>
    <t>GT Luật Lao động</t>
  </si>
  <si>
    <t>GT Luật Ngân hàng</t>
  </si>
  <si>
    <t>Luật Hình sự</t>
  </si>
  <si>
    <t xml:space="preserve">
HTVB QPPL Lao động </t>
  </si>
  <si>
    <t xml:space="preserve">Luật ngân hàng </t>
  </si>
  <si>
    <t>Lớp TM - DS - QT K48</t>
  </si>
  <si>
    <t>Luật tài chính công</t>
  </si>
  <si>
    <t>GT Pháp luật về chủ thể kinh doanh</t>
  </si>
  <si>
    <t>GT Quản trị học</t>
  </si>
  <si>
    <t>GT Lịch sử Nhà nước và pháp luật Thế giới</t>
  </si>
  <si>
    <t>GT Luật Thuế</t>
  </si>
  <si>
    <t>GT Lịch sử Nhà nước và pháp luật VN</t>
  </si>
  <si>
    <t>GT Luật Hình sự phần các tội phạm Q2</t>
  </si>
  <si>
    <t>GT Luật Hình sự phần các tội phạm Q1</t>
  </si>
  <si>
    <t>GT Luật Tố tụng hành chính</t>
  </si>
  <si>
    <t>HTVB pháp luật về thuế</t>
  </si>
  <si>
    <t xml:space="preserve">Luật doanh nghiệp </t>
  </si>
  <si>
    <t>Lớp HC - HS K48</t>
  </si>
  <si>
    <t>GT Hợp đồng và bồi thường thiệt hại ngoài hợp đồng</t>
  </si>
  <si>
    <t>GT Luật cạnh tranh</t>
  </si>
  <si>
    <t>Lớp QTL 48</t>
  </si>
  <si>
    <t>Lớp QTKD 48</t>
  </si>
  <si>
    <t>TBG Lý luận về Nhà nước và pháp luật</t>
  </si>
  <si>
    <t>SL Đặt</t>
  </si>
  <si>
    <t>HC49 ,QTL48A , QTL48B ,QTKD48 ,HC49</t>
  </si>
  <si>
    <t>Đặt in</t>
  </si>
  <si>
    <t>Lớp QTL K49</t>
  </si>
  <si>
    <t>`</t>
  </si>
  <si>
    <t>Sách tình huống Pháp luật hợp đồng và bồi thường thiệt hại ngoài hợp đồng</t>
  </si>
  <si>
    <t xml:space="preserve">Sách tình huống luật lao động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</si>
</sst>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8"/>
      <color rgb="FFFF0000"/>
      <name val="Times New Roman"/>
      <family val="1"/>
    </font>
    <font>
      <sz val="10"/>
      <name val="Arial"/>
      <charset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b/>
      <sz val="12"/>
      <color theme="1"/>
      <name val="Times New Roman"/>
      <family val="2"/>
    </font>
    <font>
      <sz val="12"/>
      <color indexed="8"/>
      <name val="Times New Roman"/>
      <family val="2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9"/>
      <color indexed="8"/>
      <name val="Times New Roman"/>
      <family val="1"/>
    </font>
    <font>
      <b/>
      <i/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3" fillId="0" borderId="0">
      <alignment wrapText="1"/>
    </xf>
    <xf numFmtId="0" fontId="9" fillId="0" borderId="0"/>
    <xf numFmtId="0" fontId="15" fillId="0" borderId="0">
      <alignment wrapText="1"/>
    </xf>
    <xf numFmtId="0" fontId="3" fillId="0" borderId="0">
      <alignment wrapText="1"/>
    </xf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/>
    <xf numFmtId="0" fontId="2" fillId="0" borderId="1" xfId="0" applyFont="1" applyBorder="1" applyAlignment="1"/>
    <xf numFmtId="0" fontId="4" fillId="0" borderId="0" xfId="0" applyFont="1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vertical="center"/>
    </xf>
    <xf numFmtId="0" fontId="25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20" fillId="0" borderId="0" xfId="4" applyFont="1" applyFill="1" applyBorder="1" applyAlignment="1">
      <alignment vertical="center" wrapText="1"/>
    </xf>
    <xf numFmtId="0" fontId="21" fillId="0" borderId="0" xfId="0" applyFont="1" applyBorder="1"/>
    <xf numFmtId="0" fontId="21" fillId="0" borderId="1" xfId="0" applyFont="1" applyBorder="1" applyAlignment="1">
      <alignment vertical="center"/>
    </xf>
    <xf numFmtId="0" fontId="18" fillId="0" borderId="0" xfId="2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7" xfId="3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vertical="center" wrapText="1"/>
    </xf>
    <xf numFmtId="165" fontId="29" fillId="0" borderId="1" xfId="5" applyNumberFormat="1" applyFont="1" applyBorder="1" applyAlignment="1">
      <alignment horizontal="right" vertical="center"/>
    </xf>
    <xf numFmtId="0" fontId="23" fillId="0" borderId="7" xfId="3" applyFont="1" applyFill="1" applyBorder="1" applyAlignment="1">
      <alignment vertical="center" wrapText="1"/>
    </xf>
    <xf numFmtId="3" fontId="0" fillId="0" borderId="3" xfId="0" applyNumberFormat="1" applyFont="1" applyBorder="1" applyAlignment="1">
      <alignment horizontal="right" vertical="center"/>
    </xf>
    <xf numFmtId="0" fontId="23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165" fontId="17" fillId="0" borderId="7" xfId="6" applyNumberFormat="1" applyFont="1" applyFill="1" applyBorder="1" applyAlignment="1">
      <alignment vertical="center" wrapText="1"/>
    </xf>
    <xf numFmtId="165" fontId="17" fillId="0" borderId="1" xfId="6" applyNumberFormat="1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165" fontId="0" fillId="0" borderId="0" xfId="6" applyNumberFormat="1" applyFont="1"/>
    <xf numFmtId="165" fontId="2" fillId="0" borderId="1" xfId="6" applyNumberFormat="1" applyFont="1" applyBorder="1" applyAlignment="1">
      <alignment horizontal="center" vertical="center"/>
    </xf>
    <xf numFmtId="165" fontId="6" fillId="0" borderId="1" xfId="6" applyNumberFormat="1" applyFont="1" applyBorder="1"/>
    <xf numFmtId="0" fontId="17" fillId="0" borderId="4" xfId="0" applyFont="1" applyFill="1" applyBorder="1" applyAlignment="1">
      <alignment vertical="center" wrapText="1"/>
    </xf>
    <xf numFmtId="165" fontId="17" fillId="0" borderId="0" xfId="6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165" fontId="0" fillId="0" borderId="0" xfId="6" applyNumberFormat="1" applyFont="1" applyAlignment="1">
      <alignment vertical="center"/>
    </xf>
    <xf numFmtId="165" fontId="2" fillId="0" borderId="1" xfId="6" applyNumberFormat="1" applyFont="1" applyBorder="1" applyAlignment="1">
      <alignment vertical="center"/>
    </xf>
    <xf numFmtId="165" fontId="21" fillId="0" borderId="1" xfId="6" applyNumberFormat="1" applyFont="1" applyBorder="1" applyAlignment="1">
      <alignment vertical="center"/>
    </xf>
    <xf numFmtId="165" fontId="21" fillId="0" borderId="1" xfId="6" applyNumberFormat="1" applyFont="1" applyFill="1" applyBorder="1" applyAlignment="1">
      <alignment vertical="center"/>
    </xf>
    <xf numFmtId="165" fontId="19" fillId="0" borderId="0" xfId="6" applyNumberFormat="1" applyFont="1" applyAlignment="1">
      <alignment vertical="center" wrapText="1"/>
    </xf>
    <xf numFmtId="165" fontId="24" fillId="0" borderId="1" xfId="6" applyNumberFormat="1" applyFont="1" applyBorder="1" applyAlignment="1">
      <alignment horizontal="center" vertical="center"/>
    </xf>
    <xf numFmtId="165" fontId="6" fillId="0" borderId="1" xfId="6" applyNumberFormat="1" applyFont="1" applyBorder="1" applyAlignment="1">
      <alignment vertical="center"/>
    </xf>
    <xf numFmtId="165" fontId="21" fillId="0" borderId="0" xfId="6" applyNumberFormat="1" applyFont="1" applyBorder="1"/>
    <xf numFmtId="165" fontId="0" fillId="0" borderId="0" xfId="6" applyNumberFormat="1" applyFont="1" applyAlignment="1"/>
    <xf numFmtId="165" fontId="2" fillId="0" borderId="1" xfId="6" applyNumberFormat="1" applyFont="1" applyBorder="1" applyAlignment="1"/>
    <xf numFmtId="165" fontId="0" fillId="0" borderId="0" xfId="6" applyNumberFormat="1" applyFont="1" applyBorder="1" applyAlignment="1"/>
    <xf numFmtId="165" fontId="0" fillId="0" borderId="1" xfId="6" applyNumberFormat="1" applyFont="1" applyBorder="1"/>
    <xf numFmtId="0" fontId="0" fillId="0" borderId="1" xfId="0" applyFont="1" applyBorder="1" applyAlignment="1">
      <alignment horizontal="center"/>
    </xf>
    <xf numFmtId="165" fontId="0" fillId="0" borderId="0" xfId="6" applyNumberFormat="1" applyFont="1" applyAlignment="1">
      <alignment horizontal="right"/>
    </xf>
    <xf numFmtId="165" fontId="18" fillId="0" borderId="0" xfId="6" applyNumberFormat="1" applyFont="1" applyAlignment="1">
      <alignment vertical="center" wrapText="1"/>
    </xf>
    <xf numFmtId="165" fontId="25" fillId="0" borderId="1" xfId="6" applyNumberFormat="1" applyFont="1" applyBorder="1" applyAlignment="1">
      <alignment horizontal="center" vertical="center"/>
    </xf>
    <xf numFmtId="165" fontId="0" fillId="0" borderId="0" xfId="6" applyNumberFormat="1" applyFont="1" applyBorder="1" applyAlignment="1">
      <alignment horizontal="right"/>
    </xf>
    <xf numFmtId="165" fontId="23" fillId="0" borderId="1" xfId="6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65" fontId="23" fillId="0" borderId="0" xfId="6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165" fontId="0" fillId="0" borderId="1" xfId="6" applyNumberFormat="1" applyFont="1" applyBorder="1" applyAlignment="1">
      <alignment vertical="center"/>
    </xf>
    <xf numFmtId="165" fontId="5" fillId="0" borderId="0" xfId="6" applyNumberFormat="1" applyFont="1" applyAlignment="1">
      <alignment horizontal="right" vertical="center"/>
    </xf>
    <xf numFmtId="165" fontId="28" fillId="0" borderId="0" xfId="6" applyNumberFormat="1" applyFont="1" applyFill="1" applyBorder="1" applyAlignment="1">
      <alignment horizontal="left" vertical="center" wrapText="1"/>
    </xf>
    <xf numFmtId="165" fontId="6" fillId="0" borderId="0" xfId="6" applyNumberFormat="1" applyFont="1" applyAlignment="1">
      <alignment vertical="center"/>
    </xf>
    <xf numFmtId="165" fontId="23" fillId="0" borderId="7" xfId="6" applyNumberFormat="1" applyFont="1" applyFill="1" applyBorder="1" applyAlignment="1">
      <alignment vertical="center" wrapText="1"/>
    </xf>
    <xf numFmtId="165" fontId="17" fillId="0" borderId="0" xfId="6" applyNumberFormat="1" applyFont="1" applyFill="1" applyBorder="1" applyAlignment="1">
      <alignment horizontal="right" vertical="center" wrapText="1"/>
    </xf>
    <xf numFmtId="165" fontId="22" fillId="0" borderId="1" xfId="6" applyNumberFormat="1" applyFont="1" applyBorder="1" applyAlignment="1">
      <alignment vertical="center"/>
    </xf>
    <xf numFmtId="165" fontId="0" fillId="0" borderId="0" xfId="6" applyNumberFormat="1" applyFont="1" applyBorder="1" applyAlignment="1">
      <alignment vertical="center"/>
    </xf>
    <xf numFmtId="0" fontId="0" fillId="0" borderId="5" xfId="0" applyFill="1" applyBorder="1"/>
    <xf numFmtId="0" fontId="21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7" fillId="0" borderId="15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26" fillId="0" borderId="4" xfId="2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5" fontId="28" fillId="0" borderId="1" xfId="6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165" fontId="17" fillId="0" borderId="2" xfId="6" applyNumberFormat="1" applyFont="1" applyFill="1" applyBorder="1" applyAlignment="1">
      <alignment vertical="center" wrapText="1"/>
    </xf>
    <xf numFmtId="165" fontId="17" fillId="0" borderId="3" xfId="6" applyNumberFormat="1" applyFont="1" applyFill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vertical="center" wrapText="1"/>
    </xf>
  </cellXfs>
  <cellStyles count="7">
    <cellStyle name="Comma" xfId="6" builtinId="3"/>
    <cellStyle name="Comma 2" xfId="5"/>
    <cellStyle name="Normal" xfId="0" builtinId="0"/>
    <cellStyle name="Normal 10" xfId="4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115" zoomScaleNormal="115" workbookViewId="0">
      <selection activeCell="C5" sqref="C5"/>
    </sheetView>
  </sheetViews>
  <sheetFormatPr defaultRowHeight="15.75" x14ac:dyDescent="0.25"/>
  <cols>
    <col min="1" max="1" width="4.25" style="8" customWidth="1"/>
    <col min="2" max="2" width="36.625" style="1" customWidth="1"/>
    <col min="3" max="3" width="40.875" customWidth="1"/>
    <col min="4" max="4" width="9.125" style="107" customWidth="1"/>
    <col min="5" max="5" width="44.625" customWidth="1"/>
    <col min="6" max="6" width="8.75" style="84" customWidth="1"/>
  </cols>
  <sheetData>
    <row r="1" spans="1:6" ht="207.75" customHeight="1" x14ac:dyDescent="0.35">
      <c r="A1" s="147" t="s">
        <v>58</v>
      </c>
      <c r="B1" s="148"/>
      <c r="C1" s="148"/>
      <c r="D1" s="148"/>
      <c r="E1" s="148"/>
      <c r="F1" s="148"/>
    </row>
    <row r="2" spans="1:6" x14ac:dyDescent="0.25">
      <c r="C2" s="6"/>
      <c r="E2" s="6"/>
    </row>
    <row r="3" spans="1:6" ht="18.75" x14ac:dyDescent="0.25">
      <c r="A3" s="22"/>
      <c r="B3" s="146" t="s">
        <v>103</v>
      </c>
      <c r="C3" s="146"/>
      <c r="D3" s="94"/>
      <c r="E3" s="10"/>
      <c r="F3" s="94"/>
    </row>
    <row r="4" spans="1:6" s="16" customFormat="1" ht="18" customHeight="1" x14ac:dyDescent="0.25">
      <c r="A4" s="23" t="s">
        <v>0</v>
      </c>
      <c r="B4" s="12" t="s">
        <v>1</v>
      </c>
      <c r="C4" s="11" t="s">
        <v>2</v>
      </c>
      <c r="D4" s="95" t="s">
        <v>3</v>
      </c>
      <c r="E4" s="11" t="s">
        <v>4</v>
      </c>
      <c r="F4" s="95" t="s">
        <v>3</v>
      </c>
    </row>
    <row r="5" spans="1:6" s="16" customFormat="1" ht="18" customHeight="1" x14ac:dyDescent="0.25">
      <c r="A5" s="67">
        <v>1</v>
      </c>
      <c r="B5" s="65" t="s">
        <v>47</v>
      </c>
      <c r="C5" s="90"/>
      <c r="D5" s="165"/>
      <c r="E5" s="65" t="s">
        <v>92</v>
      </c>
      <c r="F5" s="95"/>
    </row>
    <row r="6" spans="1:6" s="35" customFormat="1" ht="29.25" customHeight="1" x14ac:dyDescent="0.25">
      <c r="A6" s="67">
        <v>2</v>
      </c>
      <c r="B6" s="65" t="s">
        <v>38</v>
      </c>
      <c r="C6" s="65" t="s">
        <v>96</v>
      </c>
      <c r="D6" s="82">
        <v>146000</v>
      </c>
      <c r="E6" s="65" t="s">
        <v>38</v>
      </c>
      <c r="F6" s="132">
        <v>109000</v>
      </c>
    </row>
    <row r="7" spans="1:6" s="35" customFormat="1" ht="29.25" customHeight="1" x14ac:dyDescent="0.25">
      <c r="A7" s="67">
        <v>3</v>
      </c>
      <c r="B7" s="65" t="s">
        <v>42</v>
      </c>
      <c r="C7" s="65" t="s">
        <v>97</v>
      </c>
      <c r="D7" s="82">
        <v>100000</v>
      </c>
      <c r="E7" s="57" t="s">
        <v>95</v>
      </c>
      <c r="F7" s="96">
        <v>190000</v>
      </c>
    </row>
    <row r="8" spans="1:6" s="35" customFormat="1" ht="29.25" customHeight="1" x14ac:dyDescent="0.25">
      <c r="A8" s="67">
        <v>4</v>
      </c>
      <c r="B8" s="65" t="s">
        <v>39</v>
      </c>
      <c r="C8" s="65" t="s">
        <v>93</v>
      </c>
      <c r="D8" s="82">
        <v>96000</v>
      </c>
      <c r="E8" s="57" t="s">
        <v>100</v>
      </c>
      <c r="F8" s="96">
        <v>150000</v>
      </c>
    </row>
    <row r="9" spans="1:6" s="35" customFormat="1" ht="29.25" customHeight="1" x14ac:dyDescent="0.25">
      <c r="A9" s="167">
        <v>5</v>
      </c>
      <c r="B9" s="169" t="s">
        <v>45</v>
      </c>
      <c r="C9" s="169" t="s">
        <v>98</v>
      </c>
      <c r="D9" s="171">
        <v>96000</v>
      </c>
      <c r="E9" s="57" t="s">
        <v>127</v>
      </c>
      <c r="F9" s="96">
        <v>155000</v>
      </c>
    </row>
    <row r="10" spans="1:6" s="35" customFormat="1" ht="29.25" customHeight="1" x14ac:dyDescent="0.25">
      <c r="A10" s="168"/>
      <c r="B10" s="170"/>
      <c r="C10" s="170"/>
      <c r="D10" s="172"/>
      <c r="E10" s="61" t="s">
        <v>101</v>
      </c>
      <c r="F10" s="96">
        <v>150000</v>
      </c>
    </row>
    <row r="11" spans="1:6" s="35" customFormat="1" ht="34.5" customHeight="1" x14ac:dyDescent="0.25">
      <c r="A11" s="166">
        <v>6</v>
      </c>
      <c r="B11" s="65" t="s">
        <v>36</v>
      </c>
      <c r="C11" s="65" t="s">
        <v>99</v>
      </c>
      <c r="D11" s="82">
        <v>88000</v>
      </c>
      <c r="E11" s="57" t="s">
        <v>102</v>
      </c>
      <c r="F11" s="96">
        <v>22000</v>
      </c>
    </row>
    <row r="12" spans="1:6" s="16" customFormat="1" ht="30" customHeight="1" x14ac:dyDescent="0.25">
      <c r="A12" s="166">
        <v>7</v>
      </c>
      <c r="B12" s="65" t="s">
        <v>63</v>
      </c>
      <c r="C12" s="65" t="s">
        <v>63</v>
      </c>
      <c r="D12" s="82">
        <v>92000</v>
      </c>
      <c r="E12" s="89" t="s">
        <v>46</v>
      </c>
      <c r="F12" s="97">
        <v>48000</v>
      </c>
    </row>
    <row r="13" spans="1:6" s="16" customFormat="1" x14ac:dyDescent="0.25">
      <c r="A13" s="8"/>
      <c r="B13" s="87"/>
      <c r="C13" s="88"/>
      <c r="D13" s="84"/>
      <c r="E13" s="6"/>
      <c r="F13" s="84"/>
    </row>
    <row r="14" spans="1:6" s="16" customFormat="1" ht="18.75" x14ac:dyDescent="0.25">
      <c r="A14" s="151" t="s">
        <v>115</v>
      </c>
      <c r="B14" s="151"/>
      <c r="C14" s="58"/>
      <c r="D14" s="108"/>
      <c r="E14" s="59"/>
      <c r="F14" s="98"/>
    </row>
    <row r="15" spans="1:6" s="16" customFormat="1" x14ac:dyDescent="0.25">
      <c r="A15" s="50" t="s">
        <v>0</v>
      </c>
      <c r="B15" s="51" t="s">
        <v>1</v>
      </c>
      <c r="C15" s="52" t="s">
        <v>2</v>
      </c>
      <c r="D15" s="109" t="s">
        <v>41</v>
      </c>
      <c r="E15" s="53" t="s">
        <v>4</v>
      </c>
      <c r="F15" s="99" t="s">
        <v>41</v>
      </c>
    </row>
    <row r="16" spans="1:6" s="16" customFormat="1" ht="33.75" customHeight="1" x14ac:dyDescent="0.25">
      <c r="A16" s="164">
        <v>1</v>
      </c>
      <c r="B16" s="69" t="s">
        <v>35</v>
      </c>
      <c r="C16" s="65" t="s">
        <v>112</v>
      </c>
      <c r="D16" s="82">
        <v>127000</v>
      </c>
      <c r="E16" s="69" t="s">
        <v>35</v>
      </c>
      <c r="F16" s="100">
        <v>81000</v>
      </c>
    </row>
    <row r="17" spans="1:6" s="16" customFormat="1" ht="33.75" customHeight="1" x14ac:dyDescent="0.25">
      <c r="A17" s="142">
        <v>2</v>
      </c>
      <c r="B17" s="162" t="s">
        <v>43</v>
      </c>
      <c r="C17" s="65" t="s">
        <v>111</v>
      </c>
      <c r="D17" s="82">
        <v>78000</v>
      </c>
      <c r="E17" s="69"/>
      <c r="F17" s="100"/>
    </row>
    <row r="18" spans="1:6" s="16" customFormat="1" ht="33.75" customHeight="1" x14ac:dyDescent="0.25">
      <c r="A18" s="143"/>
      <c r="B18" s="163"/>
      <c r="C18" s="65" t="s">
        <v>110</v>
      </c>
      <c r="D18" s="82">
        <v>76000</v>
      </c>
      <c r="E18" s="69"/>
      <c r="F18" s="100"/>
    </row>
    <row r="19" spans="1:6" s="16" customFormat="1" ht="24" customHeight="1" x14ac:dyDescent="0.25">
      <c r="A19" s="144">
        <v>3</v>
      </c>
      <c r="B19" s="69" t="s">
        <v>51</v>
      </c>
      <c r="C19" s="65" t="s">
        <v>109</v>
      </c>
      <c r="D19" s="82">
        <v>91000</v>
      </c>
      <c r="E19" s="69"/>
      <c r="F19" s="100"/>
    </row>
    <row r="20" spans="1:6" s="16" customFormat="1" ht="24" customHeight="1" x14ac:dyDescent="0.25">
      <c r="A20" s="145"/>
      <c r="B20" s="69"/>
      <c r="C20" s="65" t="s">
        <v>107</v>
      </c>
      <c r="D20" s="82">
        <v>117000</v>
      </c>
      <c r="E20" s="69"/>
      <c r="F20" s="100"/>
    </row>
    <row r="21" spans="1:6" s="16" customFormat="1" ht="24" customHeight="1" x14ac:dyDescent="0.25">
      <c r="A21" s="116">
        <v>4</v>
      </c>
      <c r="B21" s="69" t="s">
        <v>104</v>
      </c>
      <c r="C21" s="65" t="s">
        <v>108</v>
      </c>
      <c r="D21" s="82">
        <v>86000</v>
      </c>
      <c r="E21" s="69" t="s">
        <v>113</v>
      </c>
      <c r="F21" s="100">
        <v>150000</v>
      </c>
    </row>
    <row r="22" spans="1:6" s="16" customFormat="1" ht="24" customHeight="1" x14ac:dyDescent="0.25">
      <c r="A22" s="118">
        <v>5</v>
      </c>
      <c r="B22" s="69" t="s">
        <v>40</v>
      </c>
      <c r="C22" s="65" t="s">
        <v>105</v>
      </c>
      <c r="D22" s="82">
        <v>111000</v>
      </c>
      <c r="E22" s="69" t="s">
        <v>114</v>
      </c>
      <c r="F22" s="100">
        <v>70000</v>
      </c>
    </row>
    <row r="23" spans="1:6" s="16" customFormat="1" ht="24" customHeight="1" x14ac:dyDescent="0.25">
      <c r="A23" s="118">
        <v>6</v>
      </c>
      <c r="B23" s="92" t="s">
        <v>54</v>
      </c>
      <c r="C23" s="65" t="s">
        <v>106</v>
      </c>
      <c r="D23" s="82">
        <v>122000</v>
      </c>
      <c r="E23" s="93"/>
      <c r="F23" s="100"/>
    </row>
    <row r="24" spans="1:6" s="16" customFormat="1" x14ac:dyDescent="0.25">
      <c r="A24" s="54"/>
      <c r="B24" s="55"/>
      <c r="C24" s="91"/>
      <c r="D24" s="88"/>
      <c r="E24" s="56"/>
      <c r="F24" s="101"/>
    </row>
    <row r="25" spans="1:6" s="16" customFormat="1" ht="18.75" x14ac:dyDescent="0.3">
      <c r="A25" s="8"/>
      <c r="B25" s="5" t="s">
        <v>118</v>
      </c>
      <c r="C25" s="91"/>
      <c r="D25" s="88"/>
      <c r="E25" s="3"/>
      <c r="F25" s="102"/>
    </row>
    <row r="26" spans="1:6" s="16" customFormat="1" x14ac:dyDescent="0.25">
      <c r="A26" s="9" t="s">
        <v>0</v>
      </c>
      <c r="B26" s="2" t="s">
        <v>1</v>
      </c>
      <c r="C26" s="4" t="s">
        <v>2</v>
      </c>
      <c r="D26" s="103" t="s">
        <v>3</v>
      </c>
      <c r="E26" s="4" t="s">
        <v>4</v>
      </c>
      <c r="F26" s="103" t="s">
        <v>3</v>
      </c>
    </row>
    <row r="27" spans="1:6" s="16" customFormat="1" ht="38.25" customHeight="1" x14ac:dyDescent="0.25">
      <c r="A27" s="116">
        <v>1</v>
      </c>
      <c r="B27" s="93" t="s">
        <v>66</v>
      </c>
      <c r="C27" s="65" t="s">
        <v>116</v>
      </c>
      <c r="D27" s="82">
        <v>123000</v>
      </c>
      <c r="E27" s="69" t="s">
        <v>126</v>
      </c>
      <c r="F27" s="100">
        <v>175000</v>
      </c>
    </row>
    <row r="28" spans="1:6" s="16" customFormat="1" ht="31.5" customHeight="1" x14ac:dyDescent="0.25">
      <c r="A28" s="116">
        <v>2</v>
      </c>
      <c r="B28" s="93" t="s">
        <v>42</v>
      </c>
      <c r="C28" s="65" t="s">
        <v>97</v>
      </c>
      <c r="D28" s="82">
        <v>100000</v>
      </c>
      <c r="E28" s="57" t="s">
        <v>95</v>
      </c>
      <c r="F28" s="96">
        <v>190000</v>
      </c>
    </row>
    <row r="29" spans="1:6" s="16" customFormat="1" ht="31.5" customHeight="1" x14ac:dyDescent="0.25">
      <c r="A29" s="141">
        <v>3</v>
      </c>
      <c r="B29" s="149" t="s">
        <v>43</v>
      </c>
      <c r="C29" s="65" t="s">
        <v>111</v>
      </c>
      <c r="D29" s="82">
        <v>78000</v>
      </c>
      <c r="E29" s="69"/>
      <c r="F29" s="100"/>
    </row>
    <row r="30" spans="1:6" s="16" customFormat="1" ht="31.5" customHeight="1" x14ac:dyDescent="0.25">
      <c r="A30" s="141"/>
      <c r="B30" s="150"/>
      <c r="C30" s="65" t="s">
        <v>110</v>
      </c>
      <c r="D30" s="82">
        <v>76000</v>
      </c>
      <c r="E30" s="69"/>
      <c r="F30" s="100"/>
    </row>
    <row r="31" spans="1:6" s="16" customFormat="1" ht="31.5" customHeight="1" x14ac:dyDescent="0.25">
      <c r="A31" s="116">
        <v>4</v>
      </c>
      <c r="B31" s="93" t="s">
        <v>44</v>
      </c>
      <c r="C31" s="69"/>
      <c r="D31" s="81"/>
      <c r="E31" s="69" t="s">
        <v>81</v>
      </c>
      <c r="F31" s="100"/>
    </row>
    <row r="32" spans="1:6" s="16" customFormat="1" ht="31.5" customHeight="1" x14ac:dyDescent="0.25">
      <c r="A32" s="116">
        <v>5</v>
      </c>
      <c r="B32" s="93" t="s">
        <v>63</v>
      </c>
      <c r="C32" s="69" t="s">
        <v>94</v>
      </c>
      <c r="D32" s="81">
        <v>92000</v>
      </c>
      <c r="E32" s="89" t="s">
        <v>46</v>
      </c>
      <c r="F32" s="97">
        <v>48000</v>
      </c>
    </row>
    <row r="33" spans="1:6" s="16" customFormat="1" ht="31.5" customHeight="1" x14ac:dyDescent="0.25">
      <c r="A33" s="116">
        <v>6</v>
      </c>
      <c r="B33" s="93" t="s">
        <v>37</v>
      </c>
      <c r="C33" s="65" t="s">
        <v>117</v>
      </c>
      <c r="D33" s="82">
        <v>108000</v>
      </c>
      <c r="E33" s="69" t="s">
        <v>37</v>
      </c>
      <c r="F33" s="100">
        <v>45000</v>
      </c>
    </row>
    <row r="34" spans="1:6" s="16" customFormat="1" x14ac:dyDescent="0.25">
      <c r="A34" s="36"/>
      <c r="B34" s="21"/>
      <c r="C34" s="35"/>
      <c r="D34" s="110"/>
      <c r="E34" s="35"/>
      <c r="F34" s="104"/>
    </row>
    <row r="35" spans="1:6" s="16" customFormat="1" x14ac:dyDescent="0.25">
      <c r="A35" s="8"/>
      <c r="B35" s="1"/>
      <c r="C35" s="6"/>
      <c r="D35" s="84"/>
      <c r="E35" s="6"/>
      <c r="F35" s="84"/>
    </row>
    <row r="36" spans="1:6" s="16" customFormat="1" ht="18.75" x14ac:dyDescent="0.3">
      <c r="A36" s="8"/>
      <c r="B36" s="5" t="s">
        <v>119</v>
      </c>
      <c r="C36" s="91"/>
      <c r="D36" s="88"/>
      <c r="E36" s="3"/>
      <c r="F36" s="102"/>
    </row>
    <row r="37" spans="1:6" s="16" customFormat="1" x14ac:dyDescent="0.25">
      <c r="A37" s="9" t="s">
        <v>0</v>
      </c>
      <c r="B37" s="2" t="s">
        <v>1</v>
      </c>
      <c r="C37" s="4" t="s">
        <v>2</v>
      </c>
      <c r="D37" s="103" t="s">
        <v>3</v>
      </c>
      <c r="E37" s="4" t="s">
        <v>4</v>
      </c>
      <c r="F37" s="103" t="s">
        <v>3</v>
      </c>
    </row>
    <row r="38" spans="1:6" ht="21" customHeight="1" x14ac:dyDescent="0.25">
      <c r="A38" s="106">
        <v>1</v>
      </c>
      <c r="B38" s="49" t="s">
        <v>44</v>
      </c>
      <c r="C38" s="49"/>
      <c r="D38" s="111"/>
      <c r="E38" s="49" t="s">
        <v>81</v>
      </c>
      <c r="F38" s="105"/>
    </row>
    <row r="39" spans="1:6" ht="21" customHeight="1" x14ac:dyDescent="0.25">
      <c r="A39" s="106">
        <v>2</v>
      </c>
      <c r="B39" s="49" t="s">
        <v>68</v>
      </c>
      <c r="C39" s="49" t="s">
        <v>120</v>
      </c>
      <c r="D39" s="111">
        <v>183000</v>
      </c>
      <c r="E39" s="49"/>
      <c r="F39" s="105"/>
    </row>
  </sheetData>
  <mergeCells count="12">
    <mergeCell ref="A29:A30"/>
    <mergeCell ref="A17:A18"/>
    <mergeCell ref="A19:A20"/>
    <mergeCell ref="B3:C3"/>
    <mergeCell ref="A1:F1"/>
    <mergeCell ref="B29:B30"/>
    <mergeCell ref="A14:B14"/>
    <mergeCell ref="B17:B18"/>
    <mergeCell ref="A9:A10"/>
    <mergeCell ref="B9:B10"/>
    <mergeCell ref="C9:C10"/>
    <mergeCell ref="D9:D10"/>
  </mergeCell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="85" zoomScaleNormal="85" workbookViewId="0">
      <selection activeCell="B29" sqref="B29:B30"/>
    </sheetView>
  </sheetViews>
  <sheetFormatPr defaultRowHeight="15.75" x14ac:dyDescent="0.25"/>
  <cols>
    <col min="1" max="1" width="6.125" style="22" customWidth="1"/>
    <col min="2" max="2" width="45.75" style="10" customWidth="1"/>
    <col min="3" max="3" width="45.25" style="10" customWidth="1"/>
    <col min="4" max="4" width="11.625" style="94" bestFit="1" customWidth="1"/>
    <col min="5" max="5" width="48.75" style="10" hidden="1" customWidth="1"/>
    <col min="6" max="6" width="0" style="10" hidden="1" customWidth="1"/>
    <col min="7" max="7" width="50.125" style="10" customWidth="1"/>
    <col min="8" max="8" width="11.875" style="94" bestFit="1" customWidth="1"/>
    <col min="9" max="16384" width="9" style="10"/>
  </cols>
  <sheetData>
    <row r="1" spans="1:8" ht="192" customHeight="1" x14ac:dyDescent="0.25">
      <c r="A1" s="153" t="s">
        <v>59</v>
      </c>
      <c r="B1" s="153"/>
      <c r="C1" s="153"/>
      <c r="D1" s="153"/>
      <c r="E1" s="153"/>
      <c r="F1" s="153"/>
      <c r="G1" s="153"/>
      <c r="H1" s="153"/>
    </row>
    <row r="2" spans="1:8" ht="22.5" x14ac:dyDescent="0.25">
      <c r="A2" s="112"/>
      <c r="B2" s="17"/>
      <c r="C2" s="17"/>
      <c r="D2" s="133"/>
      <c r="E2" s="17"/>
      <c r="F2" s="17"/>
    </row>
    <row r="3" spans="1:8" x14ac:dyDescent="0.25">
      <c r="B3" s="18"/>
    </row>
    <row r="4" spans="1:8" ht="22.5" customHeight="1" x14ac:dyDescent="0.25">
      <c r="A4" s="121"/>
      <c r="B4" s="173" t="s">
        <v>79</v>
      </c>
      <c r="C4" s="173"/>
      <c r="E4" s="46"/>
      <c r="F4" s="46"/>
      <c r="G4" s="46"/>
    </row>
    <row r="5" spans="1:8" x14ac:dyDescent="0.25">
      <c r="A5" s="123" t="s">
        <v>0</v>
      </c>
      <c r="B5" s="124" t="s">
        <v>1</v>
      </c>
      <c r="C5" s="47" t="s">
        <v>2</v>
      </c>
      <c r="D5" s="138" t="s">
        <v>3</v>
      </c>
      <c r="E5" s="47" t="s">
        <v>4</v>
      </c>
      <c r="F5" s="47" t="s">
        <v>3</v>
      </c>
      <c r="G5" s="47" t="s">
        <v>73</v>
      </c>
      <c r="H5" s="138" t="s">
        <v>3</v>
      </c>
    </row>
    <row r="6" spans="1:8" ht="33" customHeight="1" x14ac:dyDescent="0.25">
      <c r="A6" s="174">
        <v>1</v>
      </c>
      <c r="B6" s="73" t="s">
        <v>48</v>
      </c>
      <c r="C6" s="73"/>
      <c r="D6" s="136"/>
      <c r="E6" s="73"/>
      <c r="F6" s="47"/>
      <c r="G6" s="73" t="s">
        <v>48</v>
      </c>
      <c r="H6" s="138"/>
    </row>
    <row r="7" spans="1:8" ht="33" customHeight="1" x14ac:dyDescent="0.25">
      <c r="A7" s="152">
        <v>2</v>
      </c>
      <c r="B7" s="175" t="s">
        <v>49</v>
      </c>
      <c r="C7" s="75" t="s">
        <v>72</v>
      </c>
      <c r="D7" s="136">
        <v>92000</v>
      </c>
      <c r="E7" s="73"/>
      <c r="F7" s="74"/>
      <c r="G7" s="48" t="s">
        <v>77</v>
      </c>
      <c r="H7" s="132">
        <v>93000</v>
      </c>
    </row>
    <row r="8" spans="1:8" ht="33" customHeight="1" x14ac:dyDescent="0.25">
      <c r="A8" s="154"/>
      <c r="B8" s="176"/>
      <c r="C8" s="75" t="s">
        <v>70</v>
      </c>
      <c r="D8" s="136">
        <v>134000</v>
      </c>
      <c r="E8" s="73"/>
      <c r="F8" s="74"/>
      <c r="G8" s="48"/>
      <c r="H8" s="132"/>
    </row>
    <row r="9" spans="1:8" ht="33" customHeight="1" x14ac:dyDescent="0.25">
      <c r="A9" s="126">
        <v>3</v>
      </c>
      <c r="B9" s="73" t="s">
        <v>53</v>
      </c>
      <c r="C9" s="75" t="s">
        <v>74</v>
      </c>
      <c r="D9" s="136">
        <v>94000</v>
      </c>
      <c r="E9" s="73"/>
      <c r="F9" s="127"/>
      <c r="G9" s="48"/>
      <c r="H9" s="132"/>
    </row>
    <row r="10" spans="1:8" ht="33" customHeight="1" x14ac:dyDescent="0.25">
      <c r="A10" s="125">
        <v>4</v>
      </c>
      <c r="B10" s="73" t="s">
        <v>50</v>
      </c>
      <c r="C10" s="75" t="s">
        <v>75</v>
      </c>
      <c r="D10" s="136">
        <v>138000</v>
      </c>
      <c r="E10" s="73"/>
      <c r="F10" s="127"/>
      <c r="G10" s="48" t="s">
        <v>76</v>
      </c>
      <c r="H10" s="132">
        <v>132000</v>
      </c>
    </row>
    <row r="11" spans="1:8" ht="33" customHeight="1" x14ac:dyDescent="0.25">
      <c r="A11" s="125">
        <v>5</v>
      </c>
      <c r="B11" s="73" t="s">
        <v>71</v>
      </c>
      <c r="C11" s="73" t="s">
        <v>78</v>
      </c>
      <c r="D11" s="136">
        <v>62000</v>
      </c>
      <c r="E11" s="73"/>
      <c r="F11" s="127"/>
      <c r="G11" s="48"/>
      <c r="H11" s="132"/>
    </row>
    <row r="13" spans="1:8" x14ac:dyDescent="0.25">
      <c r="B13" s="72"/>
      <c r="C13" s="72"/>
      <c r="D13" s="134"/>
      <c r="E13" s="72"/>
    </row>
    <row r="14" spans="1:8" ht="24.75" customHeight="1" x14ac:dyDescent="0.25">
      <c r="B14" s="45" t="s">
        <v>82</v>
      </c>
      <c r="C14" s="20"/>
      <c r="D14" s="135"/>
      <c r="E14" s="20"/>
    </row>
    <row r="15" spans="1:8" x14ac:dyDescent="0.25">
      <c r="A15" s="23" t="s">
        <v>0</v>
      </c>
      <c r="B15" s="12" t="s">
        <v>1</v>
      </c>
      <c r="C15" s="11" t="s">
        <v>2</v>
      </c>
      <c r="D15" s="95" t="s">
        <v>3</v>
      </c>
      <c r="E15" s="11" t="s">
        <v>4</v>
      </c>
      <c r="F15" s="11" t="s">
        <v>3</v>
      </c>
      <c r="G15" s="11" t="s">
        <v>73</v>
      </c>
      <c r="H15" s="95" t="s">
        <v>3</v>
      </c>
    </row>
    <row r="16" spans="1:8" ht="27.75" customHeight="1" x14ac:dyDescent="0.25">
      <c r="A16" s="113">
        <v>1</v>
      </c>
      <c r="B16" s="73" t="s">
        <v>52</v>
      </c>
      <c r="C16" s="73"/>
      <c r="D16" s="136"/>
      <c r="E16" s="73"/>
      <c r="F16" s="74"/>
      <c r="G16" s="77" t="s">
        <v>80</v>
      </c>
      <c r="H16" s="136">
        <v>45000</v>
      </c>
    </row>
    <row r="17" spans="1:8" ht="27.75" customHeight="1" x14ac:dyDescent="0.25">
      <c r="A17" s="113">
        <v>2</v>
      </c>
      <c r="B17" s="73" t="s">
        <v>48</v>
      </c>
      <c r="C17" s="73"/>
      <c r="D17" s="136"/>
      <c r="E17" s="73"/>
      <c r="F17" s="47"/>
      <c r="G17" s="49" t="s">
        <v>48</v>
      </c>
      <c r="H17" s="138"/>
    </row>
    <row r="18" spans="1:8" ht="27.75" customHeight="1" x14ac:dyDescent="0.25">
      <c r="A18" s="152">
        <v>3</v>
      </c>
      <c r="B18" s="175" t="s">
        <v>49</v>
      </c>
      <c r="C18" s="75" t="s">
        <v>72</v>
      </c>
      <c r="D18" s="136">
        <v>92000</v>
      </c>
      <c r="E18" s="73"/>
      <c r="F18" s="74"/>
      <c r="G18" s="48" t="s">
        <v>77</v>
      </c>
      <c r="H18" s="132">
        <v>93000</v>
      </c>
    </row>
    <row r="19" spans="1:8" ht="27.75" customHeight="1" x14ac:dyDescent="0.25">
      <c r="A19" s="154"/>
      <c r="B19" s="176"/>
      <c r="C19" s="75" t="s">
        <v>70</v>
      </c>
      <c r="D19" s="136">
        <v>134000</v>
      </c>
      <c r="E19" s="73"/>
      <c r="F19" s="74"/>
      <c r="G19" s="48"/>
      <c r="H19" s="132"/>
    </row>
    <row r="20" spans="1:8" ht="27.75" customHeight="1" x14ac:dyDescent="0.25">
      <c r="A20" s="114">
        <v>4</v>
      </c>
      <c r="B20" s="69" t="s">
        <v>50</v>
      </c>
      <c r="C20" s="68" t="s">
        <v>75</v>
      </c>
      <c r="D20" s="81">
        <v>138000</v>
      </c>
      <c r="E20" s="69"/>
      <c r="F20" s="62"/>
      <c r="G20" s="13" t="s">
        <v>76</v>
      </c>
      <c r="H20" s="132">
        <v>132000</v>
      </c>
    </row>
    <row r="21" spans="1:8" ht="27.75" customHeight="1" x14ac:dyDescent="0.25">
      <c r="A21" s="120">
        <v>5</v>
      </c>
      <c r="B21" s="73" t="s">
        <v>44</v>
      </c>
      <c r="C21" s="73"/>
      <c r="D21" s="136"/>
      <c r="E21" s="73"/>
      <c r="F21" s="76"/>
      <c r="G21" s="49" t="s">
        <v>81</v>
      </c>
      <c r="H21" s="132"/>
    </row>
    <row r="22" spans="1:8" x14ac:dyDescent="0.25">
      <c r="A22" s="60"/>
      <c r="B22" s="70"/>
      <c r="C22" s="70"/>
      <c r="D22" s="137"/>
      <c r="E22" s="71"/>
      <c r="F22" s="63"/>
    </row>
    <row r="23" spans="1:8" ht="21.75" customHeight="1" x14ac:dyDescent="0.25">
      <c r="B23" s="45" t="s">
        <v>83</v>
      </c>
      <c r="C23" s="20"/>
      <c r="D23" s="135"/>
      <c r="E23" s="20"/>
    </row>
    <row r="24" spans="1:8" x14ac:dyDescent="0.25">
      <c r="A24" s="23" t="s">
        <v>0</v>
      </c>
      <c r="B24" s="12" t="s">
        <v>1</v>
      </c>
      <c r="C24" s="11" t="s">
        <v>2</v>
      </c>
      <c r="D24" s="95" t="s">
        <v>3</v>
      </c>
      <c r="E24" s="11" t="s">
        <v>4</v>
      </c>
      <c r="F24" s="11" t="s">
        <v>3</v>
      </c>
      <c r="G24" s="11" t="s">
        <v>73</v>
      </c>
      <c r="H24" s="95" t="s">
        <v>3</v>
      </c>
    </row>
    <row r="25" spans="1:8" ht="34.5" customHeight="1" x14ac:dyDescent="0.25">
      <c r="A25" s="117">
        <v>1</v>
      </c>
      <c r="B25" s="73" t="s">
        <v>84</v>
      </c>
      <c r="C25" s="73" t="s">
        <v>85</v>
      </c>
      <c r="D25" s="136">
        <v>61000</v>
      </c>
      <c r="E25" s="73"/>
      <c r="F25" s="74"/>
      <c r="G25" s="46"/>
      <c r="H25" s="132"/>
    </row>
    <row r="26" spans="1:8" ht="34.5" customHeight="1" x14ac:dyDescent="0.25">
      <c r="A26" s="117">
        <v>2</v>
      </c>
      <c r="B26" s="73" t="s">
        <v>48</v>
      </c>
      <c r="C26" s="73"/>
      <c r="D26" s="136"/>
      <c r="E26" s="73"/>
      <c r="F26" s="47"/>
      <c r="G26" s="78" t="s">
        <v>86</v>
      </c>
      <c r="H26" s="138"/>
    </row>
    <row r="27" spans="1:8" ht="34.5" customHeight="1" x14ac:dyDescent="0.25">
      <c r="A27" s="179">
        <v>3</v>
      </c>
      <c r="B27" s="180" t="s">
        <v>49</v>
      </c>
      <c r="C27" s="75" t="s">
        <v>72</v>
      </c>
      <c r="D27" s="136">
        <v>92000</v>
      </c>
      <c r="E27" s="73"/>
      <c r="F27" s="74"/>
      <c r="G27" s="79" t="s">
        <v>77</v>
      </c>
      <c r="H27" s="132">
        <v>93000</v>
      </c>
    </row>
    <row r="28" spans="1:8" ht="34.5" customHeight="1" x14ac:dyDescent="0.25">
      <c r="A28" s="179"/>
      <c r="B28" s="181"/>
      <c r="C28" s="75" t="s">
        <v>70</v>
      </c>
      <c r="D28" s="136">
        <v>134000</v>
      </c>
      <c r="E28" s="73"/>
      <c r="F28" s="74"/>
      <c r="G28" s="79"/>
      <c r="H28" s="132"/>
    </row>
    <row r="29" spans="1:8" ht="34.5" customHeight="1" x14ac:dyDescent="0.25">
      <c r="A29" s="125">
        <v>4</v>
      </c>
      <c r="B29" s="182" t="s">
        <v>50</v>
      </c>
      <c r="C29" s="75" t="s">
        <v>75</v>
      </c>
      <c r="D29" s="136">
        <v>138000</v>
      </c>
      <c r="E29" s="73"/>
      <c r="F29" s="127"/>
      <c r="G29" s="79" t="s">
        <v>76</v>
      </c>
      <c r="H29" s="132">
        <v>132000</v>
      </c>
    </row>
    <row r="30" spans="1:8" ht="34.5" customHeight="1" x14ac:dyDescent="0.25">
      <c r="A30" s="126">
        <v>5</v>
      </c>
      <c r="B30" s="73" t="s">
        <v>44</v>
      </c>
      <c r="C30" s="73"/>
      <c r="D30" s="136"/>
      <c r="E30" s="73"/>
      <c r="F30" s="76"/>
      <c r="G30" s="78" t="s">
        <v>81</v>
      </c>
      <c r="H30" s="132"/>
    </row>
    <row r="31" spans="1:8" x14ac:dyDescent="0.25">
      <c r="A31" s="60"/>
      <c r="B31" s="70"/>
      <c r="C31" s="70"/>
      <c r="D31" s="137"/>
      <c r="E31" s="71"/>
      <c r="F31" s="63"/>
    </row>
    <row r="33" spans="1:8" s="46" customFormat="1" x14ac:dyDescent="0.25">
      <c r="A33" s="121"/>
      <c r="B33" s="122" t="s">
        <v>124</v>
      </c>
      <c r="D33" s="94"/>
      <c r="H33" s="94"/>
    </row>
    <row r="34" spans="1:8" s="46" customFormat="1" x14ac:dyDescent="0.25">
      <c r="A34" s="123" t="s">
        <v>0</v>
      </c>
      <c r="B34" s="124" t="s">
        <v>1</v>
      </c>
      <c r="C34" s="47" t="s">
        <v>2</v>
      </c>
      <c r="D34" s="138" t="s">
        <v>3</v>
      </c>
      <c r="E34" s="47" t="s">
        <v>4</v>
      </c>
      <c r="F34" s="47" t="s">
        <v>3</v>
      </c>
      <c r="G34" s="47" t="s">
        <v>73</v>
      </c>
      <c r="H34" s="138" t="s">
        <v>3</v>
      </c>
    </row>
    <row r="35" spans="1:8" s="46" customFormat="1" ht="24" customHeight="1" x14ac:dyDescent="0.25">
      <c r="A35" s="125">
        <v>1</v>
      </c>
      <c r="B35" s="49" t="s">
        <v>47</v>
      </c>
      <c r="C35" s="49"/>
      <c r="D35" s="111"/>
      <c r="E35" s="49"/>
      <c r="F35" s="48"/>
      <c r="G35" s="49" t="s">
        <v>47</v>
      </c>
      <c r="H35" s="132">
        <v>46000</v>
      </c>
    </row>
    <row r="36" spans="1:8" s="46" customFormat="1" ht="24" customHeight="1" x14ac:dyDescent="0.25">
      <c r="A36" s="117">
        <v>2</v>
      </c>
      <c r="B36" s="49" t="s">
        <v>48</v>
      </c>
      <c r="C36" s="49"/>
      <c r="D36" s="111"/>
      <c r="E36" s="49"/>
      <c r="F36" s="48"/>
      <c r="G36" s="49" t="s">
        <v>48</v>
      </c>
      <c r="H36" s="132">
        <v>48000</v>
      </c>
    </row>
    <row r="37" spans="1:8" s="46" customFormat="1" ht="24" customHeight="1" x14ac:dyDescent="0.25">
      <c r="A37" s="179">
        <v>3</v>
      </c>
      <c r="B37" s="177" t="s">
        <v>49</v>
      </c>
      <c r="C37" s="119" t="s">
        <v>72</v>
      </c>
      <c r="D37" s="111">
        <v>92000</v>
      </c>
      <c r="E37" s="49"/>
      <c r="F37" s="74"/>
      <c r="G37" s="48" t="s">
        <v>77</v>
      </c>
      <c r="H37" s="132">
        <v>93000</v>
      </c>
    </row>
    <row r="38" spans="1:8" s="46" customFormat="1" ht="24" customHeight="1" x14ac:dyDescent="0.25">
      <c r="A38" s="179"/>
      <c r="B38" s="178"/>
      <c r="C38" s="119" t="s">
        <v>70</v>
      </c>
      <c r="D38" s="111">
        <v>134000</v>
      </c>
      <c r="E38" s="49"/>
      <c r="F38" s="74"/>
      <c r="G38" s="48" t="s">
        <v>125</v>
      </c>
      <c r="H38" s="132"/>
    </row>
    <row r="39" spans="1:8" s="46" customFormat="1" ht="24" customHeight="1" x14ac:dyDescent="0.25">
      <c r="A39" s="125">
        <v>4</v>
      </c>
      <c r="B39" s="49" t="s">
        <v>50</v>
      </c>
      <c r="C39" s="119" t="s">
        <v>75</v>
      </c>
      <c r="D39" s="111">
        <v>138000</v>
      </c>
      <c r="E39" s="49"/>
      <c r="F39" s="127"/>
      <c r="G39" s="48" t="s">
        <v>76</v>
      </c>
      <c r="H39" s="132">
        <v>132000</v>
      </c>
    </row>
    <row r="40" spans="1:8" s="46" customFormat="1" ht="24" customHeight="1" x14ac:dyDescent="0.25">
      <c r="A40" s="125">
        <v>5</v>
      </c>
      <c r="B40" s="49" t="s">
        <v>54</v>
      </c>
      <c r="C40" s="49" t="s">
        <v>106</v>
      </c>
      <c r="D40" s="111">
        <v>122000</v>
      </c>
      <c r="E40" s="49"/>
      <c r="F40" s="48"/>
      <c r="G40" s="48"/>
      <c r="H40" s="132"/>
    </row>
    <row r="41" spans="1:8" s="46" customFormat="1" x14ac:dyDescent="0.25">
      <c r="A41" s="128"/>
      <c r="B41" s="129"/>
      <c r="C41" s="129"/>
      <c r="D41" s="130"/>
      <c r="E41" s="129"/>
      <c r="F41" s="131"/>
      <c r="G41" s="131"/>
      <c r="H41" s="139"/>
    </row>
    <row r="43" spans="1:8" s="46" customFormat="1" x14ac:dyDescent="0.25">
      <c r="A43" s="121"/>
      <c r="B43" s="122" t="s">
        <v>124</v>
      </c>
      <c r="D43" s="94"/>
      <c r="H43" s="94"/>
    </row>
    <row r="44" spans="1:8" s="46" customFormat="1" x14ac:dyDescent="0.25">
      <c r="A44" s="123" t="s">
        <v>0</v>
      </c>
      <c r="B44" s="124" t="s">
        <v>1</v>
      </c>
      <c r="C44" s="47" t="s">
        <v>2</v>
      </c>
      <c r="D44" s="138" t="s">
        <v>3</v>
      </c>
      <c r="E44" s="47" t="s">
        <v>4</v>
      </c>
      <c r="F44" s="47" t="s">
        <v>3</v>
      </c>
      <c r="G44" s="47" t="s">
        <v>73</v>
      </c>
      <c r="H44" s="138" t="s">
        <v>3</v>
      </c>
    </row>
    <row r="45" spans="1:8" ht="27" customHeight="1" x14ac:dyDescent="0.25">
      <c r="A45" s="125">
        <v>1</v>
      </c>
      <c r="B45" s="49" t="s">
        <v>52</v>
      </c>
      <c r="C45" s="49"/>
      <c r="D45" s="111">
        <v>45000</v>
      </c>
      <c r="E45" s="49"/>
      <c r="F45" s="74"/>
      <c r="G45" s="49" t="s">
        <v>80</v>
      </c>
      <c r="H45" s="111">
        <v>45000</v>
      </c>
    </row>
    <row r="46" spans="1:8" ht="27" customHeight="1" x14ac:dyDescent="0.25">
      <c r="A46" s="125">
        <v>2</v>
      </c>
      <c r="B46" s="49" t="s">
        <v>53</v>
      </c>
      <c r="C46" s="49" t="s">
        <v>74</v>
      </c>
      <c r="D46" s="111">
        <v>94000</v>
      </c>
      <c r="E46" s="49"/>
      <c r="F46" s="48"/>
      <c r="G46" s="48"/>
      <c r="H46" s="132"/>
    </row>
    <row r="47" spans="1:8" ht="27" customHeight="1" x14ac:dyDescent="0.25">
      <c r="A47" s="125">
        <v>3</v>
      </c>
      <c r="B47" s="49" t="s">
        <v>40</v>
      </c>
      <c r="C47" s="49" t="s">
        <v>105</v>
      </c>
      <c r="D47" s="111">
        <v>111000</v>
      </c>
      <c r="E47" s="49" t="s">
        <v>114</v>
      </c>
      <c r="F47" s="132">
        <v>70000</v>
      </c>
      <c r="G47" s="49" t="s">
        <v>114</v>
      </c>
      <c r="H47" s="132">
        <v>70000</v>
      </c>
    </row>
    <row r="48" spans="1:8" ht="27" customHeight="1" x14ac:dyDescent="0.25">
      <c r="A48" s="125">
        <v>4</v>
      </c>
      <c r="B48" s="49" t="s">
        <v>54</v>
      </c>
      <c r="C48" s="49" t="s">
        <v>106</v>
      </c>
      <c r="D48" s="111">
        <v>122000</v>
      </c>
      <c r="E48" s="49"/>
      <c r="F48" s="48"/>
      <c r="G48" s="48"/>
      <c r="H48" s="132"/>
    </row>
  </sheetData>
  <mergeCells count="10">
    <mergeCell ref="B37:B38"/>
    <mergeCell ref="A1:H1"/>
    <mergeCell ref="B27:B28"/>
    <mergeCell ref="A18:A19"/>
    <mergeCell ref="B18:B19"/>
    <mergeCell ref="A27:A28"/>
    <mergeCell ref="B4:C4"/>
    <mergeCell ref="A7:A8"/>
    <mergeCell ref="B7:B8"/>
    <mergeCell ref="A37:A38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J8" sqref="J8"/>
    </sheetView>
  </sheetViews>
  <sheetFormatPr defaultRowHeight="15.75" x14ac:dyDescent="0.25"/>
  <cols>
    <col min="1" max="1" width="9" style="10"/>
    <col min="2" max="2" width="43.875" style="10" customWidth="1"/>
    <col min="3" max="3" width="12.75" style="10" customWidth="1"/>
    <col min="4" max="4" width="17.75" style="27" customWidth="1"/>
    <col min="5" max="5" width="19.25" style="10" hidden="1" customWidth="1"/>
    <col min="6" max="6" width="17.75" style="10" hidden="1" customWidth="1"/>
    <col min="7" max="7" width="19" style="10" hidden="1" customWidth="1"/>
    <col min="8" max="16384" width="9" style="10"/>
  </cols>
  <sheetData>
    <row r="2" spans="1:8" ht="25.5" x14ac:dyDescent="0.25">
      <c r="A2" s="158" t="s">
        <v>31</v>
      </c>
      <c r="B2" s="158"/>
      <c r="C2" s="158"/>
      <c r="D2" s="158"/>
      <c r="E2" s="158"/>
      <c r="F2" s="158"/>
      <c r="G2" s="158"/>
    </row>
    <row r="4" spans="1:8" ht="24.75" customHeight="1" x14ac:dyDescent="0.25">
      <c r="A4" s="160" t="s">
        <v>33</v>
      </c>
      <c r="B4" s="160"/>
      <c r="C4" s="160"/>
      <c r="D4" s="160"/>
      <c r="E4" s="160"/>
      <c r="F4" s="160"/>
      <c r="G4" s="160"/>
      <c r="H4" s="160"/>
    </row>
    <row r="5" spans="1:8" x14ac:dyDescent="0.25">
      <c r="A5" s="37" t="s">
        <v>0</v>
      </c>
      <c r="B5" s="38" t="s">
        <v>11</v>
      </c>
      <c r="C5" s="38" t="s">
        <v>12</v>
      </c>
      <c r="D5" s="39" t="s">
        <v>13</v>
      </c>
      <c r="E5" s="38" t="s">
        <v>14</v>
      </c>
      <c r="F5" s="40" t="s">
        <v>15</v>
      </c>
      <c r="G5" s="41" t="s">
        <v>16</v>
      </c>
      <c r="H5" s="11" t="s">
        <v>30</v>
      </c>
    </row>
    <row r="6" spans="1:8" ht="29.25" customHeight="1" x14ac:dyDescent="0.25">
      <c r="A6" s="24">
        <v>1</v>
      </c>
      <c r="B6" s="26" t="s">
        <v>19</v>
      </c>
      <c r="C6" s="33">
        <v>61000</v>
      </c>
      <c r="D6" s="159">
        <f>5</f>
        <v>5</v>
      </c>
      <c r="E6" s="159"/>
      <c r="F6" s="13"/>
      <c r="G6" s="24"/>
      <c r="H6" s="13">
        <f>50*D6</f>
        <v>250</v>
      </c>
    </row>
    <row r="7" spans="1:8" ht="29.25" customHeight="1" x14ac:dyDescent="0.25">
      <c r="A7" s="24">
        <v>2</v>
      </c>
      <c r="B7" s="32" t="s">
        <v>21</v>
      </c>
      <c r="C7" s="34">
        <v>96000</v>
      </c>
      <c r="D7" s="159">
        <f>5+2</f>
        <v>7</v>
      </c>
      <c r="E7" s="159"/>
      <c r="F7" s="13"/>
      <c r="G7" s="24"/>
      <c r="H7" s="13">
        <f t="shared" ref="H7:H20" si="0">50*D7</f>
        <v>350</v>
      </c>
    </row>
    <row r="8" spans="1:8" ht="29.25" customHeight="1" x14ac:dyDescent="0.25">
      <c r="A8" s="24">
        <v>3</v>
      </c>
      <c r="B8" s="13" t="s">
        <v>17</v>
      </c>
      <c r="C8" s="14">
        <v>86000</v>
      </c>
      <c r="D8" s="159">
        <f>5</f>
        <v>5</v>
      </c>
      <c r="E8" s="159"/>
      <c r="F8" s="13"/>
      <c r="G8" s="42"/>
      <c r="H8" s="13">
        <f t="shared" si="0"/>
        <v>250</v>
      </c>
    </row>
    <row r="9" spans="1:8" ht="29.25" customHeight="1" x14ac:dyDescent="0.25">
      <c r="A9" s="24">
        <v>4</v>
      </c>
      <c r="B9" s="31" t="s">
        <v>29</v>
      </c>
      <c r="C9" s="14">
        <v>111000</v>
      </c>
      <c r="D9" s="159">
        <f>5+2</f>
        <v>7</v>
      </c>
      <c r="E9" s="159"/>
      <c r="F9" s="13"/>
      <c r="G9" s="43"/>
      <c r="H9" s="13">
        <f t="shared" si="0"/>
        <v>350</v>
      </c>
    </row>
    <row r="10" spans="1:8" ht="29.25" customHeight="1" x14ac:dyDescent="0.25">
      <c r="A10" s="24">
        <v>5</v>
      </c>
      <c r="B10" s="13" t="s">
        <v>5</v>
      </c>
      <c r="C10" s="14">
        <v>99000</v>
      </c>
      <c r="D10" s="156">
        <f>4</f>
        <v>4</v>
      </c>
      <c r="E10" s="156"/>
      <c r="F10" s="13"/>
      <c r="G10" s="24"/>
      <c r="H10" s="13">
        <f t="shared" si="0"/>
        <v>200</v>
      </c>
    </row>
    <row r="11" spans="1:8" ht="29.25" customHeight="1" x14ac:dyDescent="0.25">
      <c r="A11" s="24">
        <v>6</v>
      </c>
      <c r="B11" s="13" t="s">
        <v>6</v>
      </c>
      <c r="C11" s="14">
        <v>89000</v>
      </c>
      <c r="D11" s="156">
        <f>4</f>
        <v>4</v>
      </c>
      <c r="E11" s="156"/>
      <c r="F11" s="13"/>
      <c r="G11" s="24"/>
      <c r="H11" s="13">
        <f t="shared" si="0"/>
        <v>200</v>
      </c>
    </row>
    <row r="12" spans="1:8" ht="29.25" customHeight="1" x14ac:dyDescent="0.25">
      <c r="A12" s="24">
        <v>7</v>
      </c>
      <c r="B12" s="26" t="s">
        <v>23</v>
      </c>
      <c r="C12" s="14">
        <v>94000</v>
      </c>
      <c r="D12" s="156">
        <f>4</f>
        <v>4</v>
      </c>
      <c r="E12" s="156"/>
      <c r="F12" s="13"/>
      <c r="G12" s="24"/>
      <c r="H12" s="13">
        <f t="shared" si="0"/>
        <v>200</v>
      </c>
    </row>
    <row r="13" spans="1:8" ht="29.25" customHeight="1" x14ac:dyDescent="0.25">
      <c r="A13" s="24">
        <v>8</v>
      </c>
      <c r="B13" s="13" t="s">
        <v>24</v>
      </c>
      <c r="C13" s="14">
        <v>100000</v>
      </c>
      <c r="D13" s="156">
        <f>2</f>
        <v>2</v>
      </c>
      <c r="E13" s="156"/>
      <c r="F13" s="13"/>
      <c r="G13" s="24"/>
      <c r="H13" s="13">
        <f t="shared" si="0"/>
        <v>100</v>
      </c>
    </row>
    <row r="14" spans="1:8" ht="29.25" customHeight="1" x14ac:dyDescent="0.25">
      <c r="A14" s="24">
        <v>9</v>
      </c>
      <c r="B14" s="13" t="s">
        <v>25</v>
      </c>
      <c r="C14" s="14">
        <v>96000</v>
      </c>
      <c r="D14" s="156">
        <f>4</f>
        <v>4</v>
      </c>
      <c r="E14" s="156"/>
      <c r="F14" s="13"/>
      <c r="G14" s="24"/>
      <c r="H14" s="13">
        <f t="shared" si="0"/>
        <v>200</v>
      </c>
    </row>
    <row r="15" spans="1:8" ht="29.25" customHeight="1" x14ac:dyDescent="0.25">
      <c r="A15" s="24">
        <v>10</v>
      </c>
      <c r="B15" s="13" t="s">
        <v>26</v>
      </c>
      <c r="C15" s="14">
        <v>127000</v>
      </c>
      <c r="D15" s="156">
        <f>2</f>
        <v>2</v>
      </c>
      <c r="E15" s="156"/>
      <c r="F15" s="13"/>
      <c r="G15" s="24"/>
      <c r="H15" s="13">
        <f t="shared" si="0"/>
        <v>100</v>
      </c>
    </row>
    <row r="16" spans="1:8" ht="29.25" customHeight="1" x14ac:dyDescent="0.25">
      <c r="A16" s="24">
        <v>11</v>
      </c>
      <c r="B16" s="13" t="s">
        <v>27</v>
      </c>
      <c r="C16" s="14">
        <v>92000</v>
      </c>
      <c r="D16" s="44">
        <f>2</f>
        <v>2</v>
      </c>
      <c r="E16" s="19"/>
      <c r="F16" s="13"/>
      <c r="G16" s="24"/>
      <c r="H16" s="13">
        <f t="shared" si="0"/>
        <v>100</v>
      </c>
    </row>
    <row r="17" spans="1:8" ht="29.25" customHeight="1" x14ac:dyDescent="0.25">
      <c r="A17" s="24">
        <v>12</v>
      </c>
      <c r="B17" s="15" t="s">
        <v>18</v>
      </c>
      <c r="C17" s="14">
        <v>108000</v>
      </c>
      <c r="D17" s="44">
        <f>2</f>
        <v>2</v>
      </c>
      <c r="E17" s="19"/>
      <c r="F17" s="13"/>
      <c r="G17" s="24"/>
      <c r="H17" s="13">
        <f t="shared" si="0"/>
        <v>100</v>
      </c>
    </row>
    <row r="18" spans="1:8" ht="29.25" customHeight="1" x14ac:dyDescent="0.25">
      <c r="A18" s="24">
        <v>13</v>
      </c>
      <c r="B18" s="13" t="s">
        <v>8</v>
      </c>
      <c r="C18" s="14">
        <v>177000</v>
      </c>
      <c r="D18" s="44">
        <f>8+3+3+3</f>
        <v>17</v>
      </c>
      <c r="E18" s="19"/>
      <c r="F18" s="13"/>
      <c r="G18" s="24"/>
      <c r="H18" s="13">
        <f t="shared" si="0"/>
        <v>850</v>
      </c>
    </row>
    <row r="19" spans="1:8" ht="29.25" customHeight="1" x14ac:dyDescent="0.25">
      <c r="A19" s="24">
        <v>14</v>
      </c>
      <c r="B19" s="13" t="s">
        <v>28</v>
      </c>
      <c r="C19" s="14">
        <v>183000</v>
      </c>
      <c r="D19" s="44">
        <v>17</v>
      </c>
      <c r="E19" s="19"/>
      <c r="F19" s="13"/>
      <c r="G19" s="24"/>
      <c r="H19" s="13">
        <f t="shared" si="0"/>
        <v>850</v>
      </c>
    </row>
    <row r="20" spans="1:8" ht="29.25" customHeight="1" x14ac:dyDescent="0.25">
      <c r="A20" s="24">
        <v>15</v>
      </c>
      <c r="B20" s="13" t="s">
        <v>10</v>
      </c>
      <c r="C20" s="14">
        <v>62000</v>
      </c>
      <c r="D20" s="44">
        <v>9</v>
      </c>
      <c r="E20" s="19"/>
      <c r="F20" s="13"/>
      <c r="G20" s="24"/>
      <c r="H20" s="13">
        <f t="shared" si="0"/>
        <v>450</v>
      </c>
    </row>
    <row r="21" spans="1:8" ht="29.25" customHeight="1" x14ac:dyDescent="0.25"/>
    <row r="22" spans="1:8" ht="29.25" customHeight="1" x14ac:dyDescent="0.25">
      <c r="A22" s="157" t="s">
        <v>32</v>
      </c>
      <c r="B22" s="157"/>
      <c r="C22" s="157"/>
      <c r="D22" s="157"/>
      <c r="E22" s="157"/>
      <c r="F22" s="157"/>
      <c r="G22" s="157"/>
      <c r="H22" s="157"/>
    </row>
    <row r="23" spans="1:8" ht="29.25" customHeight="1" x14ac:dyDescent="0.25">
      <c r="A23" s="24">
        <v>1</v>
      </c>
      <c r="B23" s="28" t="s">
        <v>22</v>
      </c>
      <c r="C23" s="14">
        <v>90000</v>
      </c>
      <c r="D23" s="155">
        <v>5</v>
      </c>
      <c r="E23" s="155"/>
      <c r="H23" s="13">
        <f>50*D23</f>
        <v>250</v>
      </c>
    </row>
    <row r="24" spans="1:8" ht="29.25" customHeight="1" x14ac:dyDescent="0.25">
      <c r="A24" s="24">
        <v>2</v>
      </c>
      <c r="B24" s="26" t="s">
        <v>20</v>
      </c>
      <c r="C24" s="30">
        <v>61000</v>
      </c>
      <c r="D24" s="155">
        <v>4</v>
      </c>
      <c r="E24" s="155"/>
      <c r="H24" s="13">
        <f t="shared" ref="H24:H26" si="1">50*D24</f>
        <v>200</v>
      </c>
    </row>
    <row r="25" spans="1:8" ht="29.25" customHeight="1" x14ac:dyDescent="0.25">
      <c r="A25" s="24">
        <v>3</v>
      </c>
      <c r="B25" s="29" t="s">
        <v>7</v>
      </c>
      <c r="C25" s="33">
        <v>60000</v>
      </c>
      <c r="D25" s="155">
        <v>6</v>
      </c>
      <c r="E25" s="155"/>
      <c r="H25" s="13">
        <f t="shared" si="1"/>
        <v>300</v>
      </c>
    </row>
    <row r="26" spans="1:8" ht="29.25" customHeight="1" x14ac:dyDescent="0.25">
      <c r="A26" s="24">
        <v>4</v>
      </c>
      <c r="B26" s="13" t="s">
        <v>9</v>
      </c>
      <c r="C26" s="14">
        <v>100000</v>
      </c>
      <c r="D26" s="25">
        <v>19</v>
      </c>
      <c r="E26" s="13"/>
      <c r="H26" s="13">
        <f t="shared" si="1"/>
        <v>950</v>
      </c>
    </row>
  </sheetData>
  <mergeCells count="16">
    <mergeCell ref="A2:G2"/>
    <mergeCell ref="D6:E6"/>
    <mergeCell ref="D7:E7"/>
    <mergeCell ref="D8:E8"/>
    <mergeCell ref="D9:E9"/>
    <mergeCell ref="A4:H4"/>
    <mergeCell ref="D23:E23"/>
    <mergeCell ref="D25:E25"/>
    <mergeCell ref="D24:E24"/>
    <mergeCell ref="D15:E15"/>
    <mergeCell ref="D10:E10"/>
    <mergeCell ref="D11:E11"/>
    <mergeCell ref="D12:E12"/>
    <mergeCell ref="D13:E13"/>
    <mergeCell ref="D14:E14"/>
    <mergeCell ref="A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zoomScaleNormal="100" workbookViewId="0">
      <selection activeCell="C31" sqref="C31"/>
    </sheetView>
  </sheetViews>
  <sheetFormatPr defaultRowHeight="15.75" x14ac:dyDescent="0.25"/>
  <cols>
    <col min="1" max="1" width="9" style="6"/>
    <col min="2" max="2" width="42.875" style="6" customWidth="1"/>
    <col min="3" max="3" width="12.375" style="84" customWidth="1"/>
    <col min="4" max="4" width="51.25" style="6" customWidth="1"/>
    <col min="5" max="5" width="9.75" style="6" customWidth="1"/>
    <col min="6" max="16384" width="9" style="6"/>
  </cols>
  <sheetData>
    <row r="1" spans="1:7" ht="25.5" x14ac:dyDescent="0.35">
      <c r="A1" s="161" t="s">
        <v>60</v>
      </c>
      <c r="B1" s="161"/>
      <c r="C1" s="161"/>
      <c r="D1" s="161"/>
      <c r="E1" s="161"/>
      <c r="F1" s="161"/>
      <c r="G1" s="8"/>
    </row>
    <row r="2" spans="1:7" x14ac:dyDescent="0.25">
      <c r="D2" s="1"/>
      <c r="E2" s="1"/>
      <c r="F2" s="8"/>
      <c r="G2" s="8"/>
    </row>
    <row r="3" spans="1:7" ht="18.75" x14ac:dyDescent="0.25">
      <c r="A3" s="160" t="s">
        <v>34</v>
      </c>
      <c r="B3" s="160"/>
      <c r="C3" s="160"/>
      <c r="D3" s="160"/>
      <c r="E3" s="115"/>
      <c r="F3" s="8"/>
      <c r="G3" s="8"/>
    </row>
    <row r="4" spans="1:7" x14ac:dyDescent="0.25">
      <c r="A4" s="23" t="s">
        <v>0</v>
      </c>
      <c r="B4" s="23" t="s">
        <v>55</v>
      </c>
      <c r="C4" s="85" t="s">
        <v>56</v>
      </c>
      <c r="D4" s="64" t="s">
        <v>57</v>
      </c>
      <c r="E4" s="64" t="s">
        <v>123</v>
      </c>
      <c r="F4" s="66" t="s">
        <v>121</v>
      </c>
    </row>
    <row r="5" spans="1:7" x14ac:dyDescent="0.25">
      <c r="A5" s="7">
        <v>1</v>
      </c>
      <c r="B5" s="65" t="s">
        <v>96</v>
      </c>
      <c r="C5" s="82">
        <v>146000</v>
      </c>
      <c r="D5" s="65" t="s">
        <v>61</v>
      </c>
      <c r="E5" s="65">
        <v>300</v>
      </c>
      <c r="F5" s="7">
        <v>200</v>
      </c>
    </row>
    <row r="6" spans="1:7" ht="31.5" x14ac:dyDescent="0.25">
      <c r="A6" s="7">
        <v>2</v>
      </c>
      <c r="B6" s="65" t="s">
        <v>97</v>
      </c>
      <c r="C6" s="82">
        <v>100000</v>
      </c>
      <c r="D6" s="65" t="s">
        <v>62</v>
      </c>
      <c r="E6" s="65">
        <v>400</v>
      </c>
      <c r="F6" s="7">
        <v>200</v>
      </c>
    </row>
    <row r="7" spans="1:7" x14ac:dyDescent="0.25">
      <c r="A7" s="7">
        <v>3</v>
      </c>
      <c r="B7" s="65" t="s">
        <v>93</v>
      </c>
      <c r="C7" s="82">
        <v>96000</v>
      </c>
      <c r="D7" s="65" t="s">
        <v>61</v>
      </c>
      <c r="E7" s="65">
        <v>300</v>
      </c>
      <c r="F7" s="7">
        <v>200</v>
      </c>
    </row>
    <row r="8" spans="1:7" x14ac:dyDescent="0.25">
      <c r="A8" s="7">
        <v>4</v>
      </c>
      <c r="B8" s="65" t="s">
        <v>98</v>
      </c>
      <c r="C8" s="82">
        <v>96000</v>
      </c>
      <c r="D8" s="65" t="s">
        <v>61</v>
      </c>
      <c r="E8" s="65">
        <v>300</v>
      </c>
      <c r="F8" s="7">
        <v>200</v>
      </c>
    </row>
    <row r="9" spans="1:7" x14ac:dyDescent="0.25">
      <c r="A9" s="7">
        <v>5</v>
      </c>
      <c r="B9" s="65" t="s">
        <v>99</v>
      </c>
      <c r="C9" s="82">
        <v>88000</v>
      </c>
      <c r="D9" s="65" t="s">
        <v>61</v>
      </c>
      <c r="E9" s="65">
        <v>300</v>
      </c>
      <c r="F9" s="7">
        <v>200</v>
      </c>
    </row>
    <row r="10" spans="1:7" x14ac:dyDescent="0.25">
      <c r="A10" s="7">
        <v>6</v>
      </c>
      <c r="B10" s="65" t="s">
        <v>94</v>
      </c>
      <c r="C10" s="82">
        <v>92000</v>
      </c>
      <c r="D10" s="65" t="s">
        <v>61</v>
      </c>
      <c r="E10" s="65">
        <v>300</v>
      </c>
      <c r="F10" s="7">
        <v>200</v>
      </c>
    </row>
    <row r="11" spans="1:7" x14ac:dyDescent="0.25">
      <c r="A11" s="7">
        <v>7</v>
      </c>
      <c r="B11" s="65" t="s">
        <v>112</v>
      </c>
      <c r="C11" s="82">
        <v>127000</v>
      </c>
      <c r="D11" s="65" t="s">
        <v>64</v>
      </c>
      <c r="E11" s="65">
        <v>200</v>
      </c>
      <c r="F11" s="7">
        <v>200</v>
      </c>
    </row>
    <row r="12" spans="1:7" x14ac:dyDescent="0.25">
      <c r="A12" s="7">
        <v>8</v>
      </c>
      <c r="B12" s="65" t="s">
        <v>111</v>
      </c>
      <c r="C12" s="82">
        <v>78000</v>
      </c>
      <c r="D12" s="65" t="s">
        <v>65</v>
      </c>
      <c r="E12" s="65">
        <v>300</v>
      </c>
      <c r="F12" s="7">
        <v>200</v>
      </c>
    </row>
    <row r="13" spans="1:7" x14ac:dyDescent="0.25">
      <c r="A13" s="7">
        <v>9</v>
      </c>
      <c r="B13" s="65" t="s">
        <v>110</v>
      </c>
      <c r="C13" s="82">
        <v>76000</v>
      </c>
      <c r="D13" s="65" t="s">
        <v>65</v>
      </c>
      <c r="E13" s="65">
        <v>300</v>
      </c>
      <c r="F13" s="7">
        <v>200</v>
      </c>
    </row>
    <row r="14" spans="1:7" x14ac:dyDescent="0.25">
      <c r="A14" s="7">
        <v>10</v>
      </c>
      <c r="B14" s="65" t="s">
        <v>109</v>
      </c>
      <c r="C14" s="82">
        <v>91000</v>
      </c>
      <c r="D14" s="65" t="s">
        <v>64</v>
      </c>
      <c r="E14" s="65">
        <v>200</v>
      </c>
      <c r="F14" s="7">
        <v>200</v>
      </c>
    </row>
    <row r="15" spans="1:7" x14ac:dyDescent="0.25">
      <c r="A15" s="7">
        <v>11</v>
      </c>
      <c r="B15" s="65" t="s">
        <v>107</v>
      </c>
      <c r="C15" s="82">
        <v>117000</v>
      </c>
      <c r="D15" s="65" t="s">
        <v>64</v>
      </c>
      <c r="E15" s="65">
        <v>200</v>
      </c>
      <c r="F15" s="7">
        <v>200</v>
      </c>
    </row>
    <row r="16" spans="1:7" x14ac:dyDescent="0.25">
      <c r="A16" s="7">
        <v>12</v>
      </c>
      <c r="B16" s="65" t="s">
        <v>108</v>
      </c>
      <c r="C16" s="82">
        <v>86000</v>
      </c>
      <c r="D16" s="65" t="s">
        <v>64</v>
      </c>
      <c r="E16" s="65">
        <v>200</v>
      </c>
      <c r="F16" s="7">
        <v>200</v>
      </c>
    </row>
    <row r="17" spans="1:6" x14ac:dyDescent="0.25">
      <c r="A17" s="7">
        <v>13</v>
      </c>
      <c r="B17" s="65" t="s">
        <v>105</v>
      </c>
      <c r="C17" s="82">
        <v>111000</v>
      </c>
      <c r="D17" s="65" t="s">
        <v>64</v>
      </c>
      <c r="E17" s="65">
        <v>200</v>
      </c>
      <c r="F17" s="7">
        <v>200</v>
      </c>
    </row>
    <row r="18" spans="1:6" x14ac:dyDescent="0.25">
      <c r="A18" s="7">
        <v>14</v>
      </c>
      <c r="B18" s="65" t="s">
        <v>106</v>
      </c>
      <c r="C18" s="82">
        <v>122000</v>
      </c>
      <c r="D18" s="65" t="s">
        <v>64</v>
      </c>
      <c r="E18" s="65">
        <v>200</v>
      </c>
      <c r="F18" s="7">
        <v>200</v>
      </c>
    </row>
    <row r="19" spans="1:6" x14ac:dyDescent="0.25">
      <c r="A19" s="7">
        <v>15</v>
      </c>
      <c r="B19" s="65" t="s">
        <v>116</v>
      </c>
      <c r="C19" s="82">
        <v>123000</v>
      </c>
      <c r="D19" s="65" t="s">
        <v>67</v>
      </c>
      <c r="E19" s="65">
        <v>100</v>
      </c>
      <c r="F19" s="7">
        <v>200</v>
      </c>
    </row>
    <row r="20" spans="1:6" x14ac:dyDescent="0.25">
      <c r="A20" s="7">
        <v>16</v>
      </c>
      <c r="B20" s="65" t="s">
        <v>117</v>
      </c>
      <c r="C20" s="82">
        <v>108000</v>
      </c>
      <c r="D20" s="65" t="s">
        <v>67</v>
      </c>
      <c r="E20" s="65">
        <v>100</v>
      </c>
      <c r="F20" s="7">
        <v>100</v>
      </c>
    </row>
    <row r="21" spans="1:6" x14ac:dyDescent="0.25">
      <c r="A21" s="7">
        <v>17</v>
      </c>
      <c r="B21" s="65" t="s">
        <v>120</v>
      </c>
      <c r="C21" s="82">
        <v>183000</v>
      </c>
      <c r="D21" s="65" t="s">
        <v>69</v>
      </c>
      <c r="E21" s="65">
        <v>50</v>
      </c>
      <c r="F21" s="7">
        <v>200</v>
      </c>
    </row>
    <row r="22" spans="1:6" x14ac:dyDescent="0.25">
      <c r="A22" s="7">
        <v>18</v>
      </c>
      <c r="B22" s="65" t="s">
        <v>85</v>
      </c>
      <c r="C22" s="82">
        <v>61000</v>
      </c>
      <c r="D22" s="83" t="s">
        <v>87</v>
      </c>
      <c r="E22" s="83">
        <v>50</v>
      </c>
      <c r="F22" s="7">
        <v>50</v>
      </c>
    </row>
    <row r="23" spans="1:6" x14ac:dyDescent="0.25">
      <c r="A23" s="7">
        <v>19</v>
      </c>
      <c r="B23" s="83" t="s">
        <v>72</v>
      </c>
      <c r="C23" s="82">
        <v>92000</v>
      </c>
      <c r="D23" s="83" t="s">
        <v>88</v>
      </c>
      <c r="E23" s="83">
        <v>250</v>
      </c>
      <c r="F23" s="7">
        <v>200</v>
      </c>
    </row>
    <row r="24" spans="1:6" x14ac:dyDescent="0.25">
      <c r="A24" s="7">
        <v>20</v>
      </c>
      <c r="B24" s="83" t="s">
        <v>70</v>
      </c>
      <c r="C24" s="82">
        <v>134000</v>
      </c>
      <c r="D24" s="83" t="s">
        <v>89</v>
      </c>
      <c r="E24" s="83">
        <v>250</v>
      </c>
      <c r="F24" s="7">
        <v>200</v>
      </c>
    </row>
    <row r="25" spans="1:6" x14ac:dyDescent="0.25">
      <c r="A25" s="7">
        <v>21</v>
      </c>
      <c r="B25" s="83" t="s">
        <v>75</v>
      </c>
      <c r="C25" s="82">
        <v>138000</v>
      </c>
      <c r="D25" s="83" t="s">
        <v>90</v>
      </c>
      <c r="E25" s="83">
        <v>250</v>
      </c>
      <c r="F25" s="7">
        <v>200</v>
      </c>
    </row>
    <row r="26" spans="1:6" x14ac:dyDescent="0.25">
      <c r="A26" s="7">
        <v>22</v>
      </c>
      <c r="B26" s="65" t="s">
        <v>80</v>
      </c>
      <c r="C26" s="86"/>
      <c r="D26" s="83" t="s">
        <v>91</v>
      </c>
      <c r="E26" s="83"/>
      <c r="F26" s="7">
        <v>200</v>
      </c>
    </row>
    <row r="27" spans="1:6" x14ac:dyDescent="0.25">
      <c r="A27" s="7">
        <v>23</v>
      </c>
      <c r="B27" s="65" t="s">
        <v>86</v>
      </c>
      <c r="C27" s="86"/>
      <c r="D27" s="83" t="s">
        <v>90</v>
      </c>
      <c r="E27" s="83"/>
      <c r="F27" s="7">
        <v>200</v>
      </c>
    </row>
    <row r="28" spans="1:6" x14ac:dyDescent="0.25">
      <c r="A28" s="7">
        <v>24</v>
      </c>
      <c r="B28" s="65" t="s">
        <v>81</v>
      </c>
      <c r="C28" s="86"/>
      <c r="D28" s="83" t="s">
        <v>122</v>
      </c>
      <c r="E28" s="83"/>
      <c r="F28" s="7">
        <v>100</v>
      </c>
    </row>
    <row r="29" spans="1:6" x14ac:dyDescent="0.25">
      <c r="A29" s="7">
        <v>25</v>
      </c>
      <c r="B29" s="79" t="s">
        <v>77</v>
      </c>
      <c r="C29" s="48">
        <v>93000</v>
      </c>
      <c r="D29" s="83" t="s">
        <v>88</v>
      </c>
      <c r="E29" s="83"/>
      <c r="F29" s="7">
        <v>200</v>
      </c>
    </row>
    <row r="30" spans="1:6" x14ac:dyDescent="0.25">
      <c r="A30" s="7">
        <v>26</v>
      </c>
      <c r="B30" s="80" t="s">
        <v>76</v>
      </c>
      <c r="C30" s="13">
        <v>132000</v>
      </c>
      <c r="D30" s="83" t="s">
        <v>88</v>
      </c>
      <c r="E30" s="83"/>
      <c r="F30" s="7">
        <v>100</v>
      </c>
    </row>
    <row r="31" spans="1:6" x14ac:dyDescent="0.25">
      <c r="A31" s="140">
        <v>27</v>
      </c>
      <c r="B31" s="57" t="s">
        <v>95</v>
      </c>
      <c r="C31" s="105">
        <v>190000</v>
      </c>
      <c r="F31" s="7">
        <v>100</v>
      </c>
    </row>
    <row r="32" spans="1:6" x14ac:dyDescent="0.25">
      <c r="A32" s="140">
        <v>28</v>
      </c>
      <c r="B32" s="89" t="s">
        <v>46</v>
      </c>
      <c r="C32" s="105">
        <v>48000</v>
      </c>
      <c r="F32" s="7">
        <v>100</v>
      </c>
    </row>
    <row r="33" spans="1:6" x14ac:dyDescent="0.25">
      <c r="A33" s="140">
        <v>29</v>
      </c>
      <c r="B33" s="65" t="s">
        <v>37</v>
      </c>
      <c r="C33" s="105">
        <v>50000</v>
      </c>
      <c r="F33" s="7">
        <v>100</v>
      </c>
    </row>
    <row r="34" spans="1:6" x14ac:dyDescent="0.25">
      <c r="A34" s="140">
        <v>30</v>
      </c>
      <c r="B34" s="65" t="s">
        <v>35</v>
      </c>
      <c r="C34" s="105">
        <v>81000</v>
      </c>
      <c r="F34" s="7">
        <v>100</v>
      </c>
    </row>
    <row r="35" spans="1:6" x14ac:dyDescent="0.25">
      <c r="A35" s="140">
        <v>31</v>
      </c>
      <c r="B35" s="65" t="s">
        <v>113</v>
      </c>
      <c r="C35" s="105">
        <v>150000</v>
      </c>
      <c r="F35" s="7">
        <v>100</v>
      </c>
    </row>
    <row r="36" spans="1:6" x14ac:dyDescent="0.25">
      <c r="A36" s="140">
        <v>32</v>
      </c>
      <c r="B36" s="65" t="s">
        <v>114</v>
      </c>
      <c r="C36" s="105">
        <v>70000</v>
      </c>
      <c r="F36" s="7">
        <v>100</v>
      </c>
    </row>
  </sheetData>
  <mergeCells count="2">
    <mergeCell ref="A1:F1"/>
    <mergeCell ref="A3:D3"/>
  </mergeCells>
  <pageMargins left="0.7" right="0.7" top="0.75" bottom="0.75" header="0.3" footer="0.3"/>
  <pageSetup paperSize="12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K48</vt:lpstr>
      <vt:lpstr>K49</vt:lpstr>
      <vt:lpstr>Tổng hợp Đại Trà</vt:lpstr>
      <vt:lpstr>Tổng hợp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cp:lastPrinted>2025-02-10T01:21:37Z</cp:lastPrinted>
  <dcterms:created xsi:type="dcterms:W3CDTF">2023-06-13T07:30:57Z</dcterms:created>
  <dcterms:modified xsi:type="dcterms:W3CDTF">2025-02-20T03:11:36Z</dcterms:modified>
</cp:coreProperties>
</file>